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Notesserver2\enduser\97顧客8001～\8558／令和7年度富山県ＬＰガス料金負担軽減支援事業(第4回事業)\HP\images\xlsx\"/>
    </mc:Choice>
  </mc:AlternateContent>
  <xr:revisionPtr revIDLastSave="0" documentId="13_ncr:1_{C17D3150-FCBF-43C5-9B43-3A22165E17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15" r:id="rId1"/>
    <sheet name="記載例" sheetId="16" r:id="rId2"/>
  </sheets>
  <definedNames>
    <definedName name="_xlnm.Print_Area" localSheetId="1">記載例!$A$1:$J$30</definedName>
    <definedName name="_xlnm.Print_Area" localSheetId="0">様式!$A$1:$J$30</definedName>
    <definedName name="_xlnm.Print_Titles" localSheetId="1">記載例!$7:$9</definedName>
    <definedName name="_xlnm.Print_Titles" localSheetId="0">様式!$7:$9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5" l="1"/>
  <c r="A30" i="16" l="1"/>
  <c r="F29" i="15" l="1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11" i="15"/>
  <c r="F10" i="15"/>
  <c r="F29" i="16" l="1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13" i="16"/>
  <c r="G13" i="16" s="1"/>
  <c r="F12" i="16"/>
  <c r="G12" i="16" s="1"/>
  <c r="F11" i="16"/>
  <c r="F10" i="16"/>
  <c r="F30" i="16" l="1"/>
  <c r="F30" i="15"/>
  <c r="G29" i="15"/>
  <c r="H29" i="15" s="1"/>
  <c r="G28" i="15"/>
  <c r="H28" i="15" s="1"/>
  <c r="G27" i="15"/>
  <c r="H27" i="15" s="1"/>
  <c r="G26" i="15"/>
  <c r="H26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G25" i="15"/>
  <c r="H25" i="15" s="1"/>
  <c r="G18" i="16"/>
  <c r="H18" i="16" s="1"/>
  <c r="G28" i="16"/>
  <c r="H28" i="16" s="1"/>
  <c r="G27" i="16"/>
  <c r="H27" i="16" s="1"/>
  <c r="G10" i="16"/>
  <c r="H10" i="16" s="1"/>
  <c r="E30" i="16"/>
  <c r="G29" i="16"/>
  <c r="H29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7" i="16"/>
  <c r="H17" i="16" s="1"/>
  <c r="G16" i="16"/>
  <c r="H16" i="16" s="1"/>
  <c r="G15" i="16"/>
  <c r="H15" i="16" s="1"/>
  <c r="H13" i="16"/>
  <c r="H12" i="16"/>
  <c r="G24" i="15"/>
  <c r="H24" i="15" s="1"/>
  <c r="G23" i="15"/>
  <c r="H23" i="15" s="1"/>
  <c r="G14" i="16" l="1"/>
  <c r="H14" i="16" s="1"/>
  <c r="G11" i="16"/>
  <c r="H11" i="16" s="1"/>
  <c r="H10" i="15"/>
  <c r="G30" i="16" l="1"/>
  <c r="H3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9" authorId="0" shapeId="0" xr:uid="{68A6130D-7B77-44A3-8A07-280E9E675D15}">
      <text>
        <r>
          <rPr>
            <sz val="8"/>
            <color indexed="81"/>
            <rFont val="MS P ゴシック"/>
            <family val="3"/>
            <charset val="128"/>
          </rPr>
          <t>端数に差異が生じた時は、端数処理(現在は四捨五入になっています。)の式を変更するか、手入力してください。</t>
        </r>
      </text>
    </comment>
    <comment ref="A10" authorId="0" shapeId="0" xr:uid="{25A79DE1-6CF5-4462-99D3-859A11EC983F}">
      <text>
        <r>
          <rPr>
            <sz val="8"/>
            <color indexed="81"/>
            <rFont val="MS P ゴシック"/>
            <family val="3"/>
            <charset val="128"/>
          </rPr>
          <t>対象世帯数に応じて行を追加して下さい。</t>
        </r>
      </text>
    </comment>
    <comment ref="A30" authorId="0" shapeId="0" xr:uid="{FD92794B-0F3E-4C57-9A58-590C7B1C0DFE}">
      <text>
        <r>
          <rPr>
            <sz val="9"/>
            <color indexed="81"/>
            <rFont val="MS P ゴシック"/>
            <family val="3"/>
            <charset val="128"/>
          </rPr>
          <t>対象世帯の列に文字入力があると、自動で件数が入力されます。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9" authorId="0" shapeId="0" xr:uid="{4021281B-11F3-48D1-9E21-437329A4084C}">
      <text>
        <r>
          <rPr>
            <sz val="8"/>
            <color indexed="81"/>
            <rFont val="MS P ゴシック"/>
            <family val="3"/>
            <charset val="128"/>
          </rPr>
          <t>端数に差異が生じた時は、端数処理(現在は四捨五入になっています。)の式を変更するか、手入力してください。</t>
        </r>
      </text>
    </comment>
    <comment ref="A14" authorId="0" shapeId="0" xr:uid="{826E033C-E868-4B3C-8E52-C6FD9B13CFED}">
      <text>
        <r>
          <rPr>
            <sz val="9"/>
            <color indexed="81"/>
            <rFont val="MS P ゴシック"/>
            <family val="3"/>
            <charset val="128"/>
          </rPr>
          <t xml:space="preserve">対象世帯数に応じて行を追加して下さい。
</t>
        </r>
      </text>
    </comment>
    <comment ref="A30" authorId="0" shapeId="0" xr:uid="{8D186AC7-2BB4-4606-BBE7-E393FE61C0EA}">
      <text>
        <r>
          <rPr>
            <sz val="9"/>
            <color indexed="81"/>
            <rFont val="MS P ゴシック"/>
            <family val="3"/>
            <charset val="128"/>
          </rPr>
          <t>対象世帯の列に文字入力があると、自動で件数が入力されます。</t>
        </r>
      </text>
    </comment>
  </commentList>
</comments>
</file>

<file path=xl/sharedStrings.xml><?xml version="1.0" encoding="utf-8"?>
<sst xmlns="http://schemas.openxmlformats.org/spreadsheetml/2006/main" count="41" uniqueCount="26">
  <si>
    <t>No</t>
    <phoneticPr fontId="1"/>
  </si>
  <si>
    <t>①
対象世帯（管理番号など世帯を特定できるもの）</t>
    <rPh sb="2" eb="4">
      <t>タイショウ</t>
    </rPh>
    <rPh sb="4" eb="6">
      <t>セタイ</t>
    </rPh>
    <rPh sb="7" eb="9">
      <t>カンリ</t>
    </rPh>
    <rPh sb="9" eb="11">
      <t>バンゴウ</t>
    </rPh>
    <rPh sb="13" eb="15">
      <t>セタイ</t>
    </rPh>
    <rPh sb="16" eb="18">
      <t>トクテイ</t>
    </rPh>
    <phoneticPr fontId="1"/>
  </si>
  <si>
    <t>②
市町村名</t>
    <phoneticPr fontId="1"/>
  </si>
  <si>
    <t xml:space="preserve">③
値引き実施の検針日等
</t>
    <rPh sb="2" eb="4">
      <t>ネビ</t>
    </rPh>
    <rPh sb="5" eb="7">
      <t>ジッシ</t>
    </rPh>
    <rPh sb="8" eb="11">
      <t>ケンシンビ</t>
    </rPh>
    <rPh sb="11" eb="12">
      <t>トウ</t>
    </rPh>
    <phoneticPr fontId="1"/>
  </si>
  <si>
    <t>④</t>
    <phoneticPr fontId="1"/>
  </si>
  <si>
    <t>市町村名</t>
    <phoneticPr fontId="1"/>
  </si>
  <si>
    <t>対象世帯
(管理番号など世帯を特定できるもの)</t>
    <rPh sb="0" eb="2">
      <t>タイショウ</t>
    </rPh>
    <rPh sb="2" eb="4">
      <t>セタイ</t>
    </rPh>
    <rPh sb="6" eb="8">
      <t>カンリ</t>
    </rPh>
    <rPh sb="8" eb="10">
      <t>バンゴウ</t>
    </rPh>
    <rPh sb="12" eb="14">
      <t>セタイ</t>
    </rPh>
    <rPh sb="15" eb="17">
      <t>トクテイ</t>
    </rPh>
    <phoneticPr fontId="1"/>
  </si>
  <si>
    <t>値引き
実施日
(検針日等)</t>
    <rPh sb="0" eb="2">
      <t>ネビ</t>
    </rPh>
    <rPh sb="4" eb="6">
      <t>ジッシ</t>
    </rPh>
    <rPh sb="6" eb="7">
      <t>ビ</t>
    </rPh>
    <rPh sb="9" eb="12">
      <t>ケンシンビ</t>
    </rPh>
    <rPh sb="12" eb="13">
      <t>トウ</t>
    </rPh>
    <phoneticPr fontId="1"/>
  </si>
  <si>
    <t>料金負担軽減（値引き）を行った対象世帯一覧</t>
    <rPh sb="0" eb="2">
      <t>リョウキン</t>
    </rPh>
    <rPh sb="2" eb="4">
      <t>フタン</t>
    </rPh>
    <rPh sb="4" eb="6">
      <t>ケイゲン</t>
    </rPh>
    <phoneticPr fontId="1"/>
  </si>
  <si>
    <t>〃</t>
    <phoneticPr fontId="1"/>
  </si>
  <si>
    <r>
      <rPr>
        <u/>
        <sz val="11"/>
        <rFont val="游ゴシック"/>
        <family val="3"/>
        <charset val="128"/>
        <scheme val="minor"/>
      </rPr>
      <t>値引き前</t>
    </r>
    <r>
      <rPr>
        <sz val="11"/>
        <rFont val="游ゴシック"/>
        <family val="3"/>
        <charset val="128"/>
        <scheme val="minor"/>
      </rPr>
      <t>の
請求月額
Ⓐ
（税抜）</t>
    </r>
    <rPh sb="0" eb="2">
      <t>ネビ</t>
    </rPh>
    <rPh sb="3" eb="4">
      <t>マエ</t>
    </rPh>
    <rPh sb="6" eb="8">
      <t>セイキュウ</t>
    </rPh>
    <rPh sb="8" eb="10">
      <t>ゲツガク</t>
    </rPh>
    <rPh sb="15" eb="17">
      <t>ゼイヌ</t>
    </rPh>
    <phoneticPr fontId="1"/>
  </si>
  <si>
    <r>
      <rPr>
        <u/>
        <sz val="11"/>
        <rFont val="游ゴシック"/>
        <family val="3"/>
        <charset val="128"/>
        <scheme val="minor"/>
      </rPr>
      <t>値引き後</t>
    </r>
    <r>
      <rPr>
        <sz val="11"/>
        <rFont val="游ゴシック"/>
        <family val="3"/>
        <charset val="128"/>
        <scheme val="minor"/>
      </rPr>
      <t>の
請求月額
Ⓒ＝ⒶーⒷ
（税抜）</t>
    </r>
    <rPh sb="0" eb="2">
      <t>ネビ</t>
    </rPh>
    <rPh sb="3" eb="4">
      <t>ゴ</t>
    </rPh>
    <rPh sb="6" eb="8">
      <t>セイキュウ</t>
    </rPh>
    <rPh sb="8" eb="10">
      <t>ゲツガク</t>
    </rPh>
    <rPh sb="19" eb="21">
      <t>ゼイヌ</t>
    </rPh>
    <phoneticPr fontId="1"/>
  </si>
  <si>
    <r>
      <t>実請求額　</t>
    </r>
    <r>
      <rPr>
        <sz val="11"/>
        <rFont val="游ゴシック"/>
        <family val="3"/>
        <charset val="128"/>
        <scheme val="minor"/>
      </rPr>
      <t>　
＊実際の
   請求額
Ⓒ×1.1
（税込）</t>
    </r>
    <rPh sb="0" eb="1">
      <t>ジツ</t>
    </rPh>
    <rPh sb="1" eb="4">
      <t>セイキュウガク</t>
    </rPh>
    <rPh sb="8" eb="10">
      <t>ジッサイ</t>
    </rPh>
    <rPh sb="15" eb="18">
      <t>セイキュウガク</t>
    </rPh>
    <rPh sb="26" eb="28">
      <t>ゼイコ</t>
    </rPh>
    <phoneticPr fontId="1"/>
  </si>
  <si>
    <t>実施事業者：</t>
    <rPh sb="0" eb="2">
      <t>ジッシ</t>
    </rPh>
    <rPh sb="2" eb="5">
      <t>ジギョウシャ</t>
    </rPh>
    <phoneticPr fontId="1"/>
  </si>
  <si>
    <r>
      <t>123-456</t>
    </r>
    <r>
      <rPr>
        <sz val="6"/>
        <color rgb="FFFF0000"/>
        <rFont val="游ゴシック"/>
        <family val="3"/>
        <charset val="128"/>
        <scheme val="minor"/>
      </rPr>
      <t>（または世帯名）</t>
    </r>
    <rPh sb="11" eb="14">
      <t>セタイメイ</t>
    </rPh>
    <phoneticPr fontId="1"/>
  </si>
  <si>
    <r>
      <t>123-457</t>
    </r>
    <r>
      <rPr>
        <sz val="6"/>
        <color rgb="FFFF0000"/>
        <rFont val="游ゴシック"/>
        <family val="3"/>
        <charset val="128"/>
        <scheme val="minor"/>
      </rPr>
      <t>（または世帯名）</t>
    </r>
    <rPh sb="11" eb="14">
      <t>セタイメイ</t>
    </rPh>
    <phoneticPr fontId="1"/>
  </si>
  <si>
    <r>
      <t>123-458</t>
    </r>
    <r>
      <rPr>
        <sz val="6"/>
        <color rgb="FFFF0000"/>
        <rFont val="游ゴシック"/>
        <family val="3"/>
        <charset val="128"/>
        <scheme val="minor"/>
      </rPr>
      <t>（または世帯名）</t>
    </r>
    <rPh sb="11" eb="14">
      <t>セタイメイ</t>
    </rPh>
    <phoneticPr fontId="1"/>
  </si>
  <si>
    <t>富山エルピーガス株式会社</t>
    <rPh sb="0" eb="2">
      <t>トヤマ</t>
    </rPh>
    <rPh sb="8" eb="12">
      <t>カブシキガイシャ</t>
    </rPh>
    <phoneticPr fontId="1"/>
  </si>
  <si>
    <t>富山市</t>
    <rPh sb="0" eb="3">
      <t>トヤマシ</t>
    </rPh>
    <phoneticPr fontId="1"/>
  </si>
  <si>
    <t>立山町</t>
    <rPh sb="0" eb="3">
      <t>タテヤママチ</t>
    </rPh>
    <phoneticPr fontId="1"/>
  </si>
  <si>
    <t>高岡市</t>
    <rPh sb="0" eb="3">
      <t>タカオカシ</t>
    </rPh>
    <phoneticPr fontId="1"/>
  </si>
  <si>
    <t>9月使用分（10月検針時）</t>
    <rPh sb="1" eb="2">
      <t>ガツ</t>
    </rPh>
    <rPh sb="2" eb="4">
      <t>シヨウ</t>
    </rPh>
    <rPh sb="4" eb="5">
      <t>ブン</t>
    </rPh>
    <rPh sb="8" eb="9">
      <t>ガツ</t>
    </rPh>
    <rPh sb="9" eb="11">
      <t>ケンシン</t>
    </rPh>
    <rPh sb="11" eb="12">
      <t>ジ</t>
    </rPh>
    <phoneticPr fontId="1"/>
  </si>
  <si>
    <r>
      <t>値引き額
(助成額)
上限</t>
    </r>
    <r>
      <rPr>
        <sz val="11"/>
        <color theme="1"/>
        <rFont val="游ゴシック"/>
        <family val="3"/>
        <charset val="128"/>
        <scheme val="minor"/>
      </rPr>
      <t>600円</t>
    </r>
    <r>
      <rPr>
        <sz val="11"/>
        <rFont val="游ゴシック"/>
        <family val="3"/>
        <charset val="128"/>
        <scheme val="minor"/>
      </rPr>
      <t xml:space="preserve">
Ⓑ</t>
    </r>
    <rPh sb="0" eb="2">
      <t>ネビ</t>
    </rPh>
    <rPh sb="3" eb="4">
      <t>ガク</t>
    </rPh>
    <rPh sb="6" eb="8">
      <t>ジョセイ</t>
    </rPh>
    <rPh sb="8" eb="9">
      <t>ガク</t>
    </rPh>
    <rPh sb="11" eb="13">
      <t>ジョウゲン</t>
    </rPh>
    <rPh sb="16" eb="17">
      <t>エン</t>
    </rPh>
    <phoneticPr fontId="1"/>
  </si>
  <si>
    <t>値引き額
(助成額)
上限600円
Ⓑ</t>
    <rPh sb="0" eb="2">
      <t>ネビ</t>
    </rPh>
    <rPh sb="3" eb="4">
      <t>ガク</t>
    </rPh>
    <rPh sb="6" eb="8">
      <t>ジョセイ</t>
    </rPh>
    <rPh sb="8" eb="9">
      <t>ガク</t>
    </rPh>
    <rPh sb="11" eb="13">
      <t>ジョウゲン</t>
    </rPh>
    <phoneticPr fontId="1"/>
  </si>
  <si>
    <r>
      <t>ア　</t>
    </r>
    <r>
      <rPr>
        <b/>
        <u/>
        <sz val="11"/>
        <color rgb="FFFF0000"/>
        <rFont val="游ゴシック"/>
        <family val="3"/>
        <charset val="128"/>
        <scheme val="minor"/>
      </rPr>
      <t>県内に複数の支店、営業所を有する場合でも、本シート1枚にまとめて作成（※）</t>
    </r>
    <r>
      <rPr>
        <sz val="11"/>
        <rFont val="游ゴシック"/>
        <family val="3"/>
        <charset val="128"/>
        <scheme val="minor"/>
      </rPr>
      <t>してください。　
イ　実績報告後、県又は事務局が、無作為に選んだ利用世帯（事務局が別途定める件数）について、値引きの事実が確認できるもの（検針票、値引き額を明示した別紙　等）を提出していただきます。</t>
    </r>
    <phoneticPr fontId="1"/>
  </si>
  <si>
    <r>
      <t>ア　</t>
    </r>
    <r>
      <rPr>
        <b/>
        <u/>
        <sz val="11"/>
        <color rgb="FFFF0000"/>
        <rFont val="游ゴシック"/>
        <family val="3"/>
        <charset val="128"/>
        <scheme val="minor"/>
      </rPr>
      <t>県内に複数の支店、営業所を有する場合でも、本シート1枚にまとめて作成（※）</t>
    </r>
    <r>
      <rPr>
        <sz val="11"/>
        <rFont val="游ゴシック"/>
        <family val="3"/>
        <charset val="128"/>
        <scheme val="minor"/>
      </rPr>
      <t>してください。　
イ　実績報告後、県又は事務局が、無作為に選んだ利用世帯（事務局が別途定める件数）について、値引きの事実が確認できるもの（検針票、値引き額を明示した別紙　等）を提出していただきます。</t>
    </r>
    <rPh sb="2" eb="4">
      <t>ケンナイ</t>
    </rPh>
    <rPh sb="5" eb="7">
      <t>フクスウ</t>
    </rPh>
    <rPh sb="8" eb="10">
      <t>シテン</t>
    </rPh>
    <rPh sb="11" eb="14">
      <t>エイギョウショ</t>
    </rPh>
    <rPh sb="15" eb="16">
      <t>ユウ</t>
    </rPh>
    <rPh sb="18" eb="20">
      <t>バアイ</t>
    </rPh>
    <rPh sb="23" eb="24">
      <t>ホン</t>
    </rPh>
    <rPh sb="28" eb="29">
      <t>マイ</t>
    </rPh>
    <rPh sb="50" eb="52">
      <t>ジッセキ</t>
    </rPh>
    <rPh sb="52" eb="55">
      <t>ホウコクゴ</t>
    </rPh>
    <rPh sb="56" eb="57">
      <t>ケン</t>
    </rPh>
    <rPh sb="57" eb="58">
      <t>マタ</t>
    </rPh>
    <rPh sb="59" eb="62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</si>
</sst>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0_);[Red]\(0\)"/>
    <numFmt numFmtId="178" formatCode="&quot;事&quot;&quot;業&quot;&quot;実&quot;&quot;施&quot;&quot;件&quot;&quot;数&quot;\ General\ &quot;件&quot;"/>
    <numFmt numFmtId="179" formatCode="#,000&quot;円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>
      <alignment vertical="center"/>
    </xf>
    <xf numFmtId="38" fontId="2" fillId="2" borderId="10" xfId="1" applyFont="1" applyFill="1" applyBorder="1">
      <alignment vertical="center"/>
    </xf>
    <xf numFmtId="38" fontId="2" fillId="0" borderId="12" xfId="1" applyFont="1" applyBorder="1">
      <alignment vertical="center"/>
    </xf>
    <xf numFmtId="38" fontId="2" fillId="2" borderId="14" xfId="1" applyFont="1" applyFill="1" applyBorder="1">
      <alignment vertical="center"/>
    </xf>
    <xf numFmtId="38" fontId="2" fillId="0" borderId="11" xfId="1" applyFont="1" applyFill="1" applyBorder="1">
      <alignment vertical="center"/>
    </xf>
    <xf numFmtId="38" fontId="2" fillId="0" borderId="0" xfId="1" applyFont="1" applyBorder="1">
      <alignment vertical="center"/>
    </xf>
    <xf numFmtId="38" fontId="2" fillId="3" borderId="0" xfId="1" applyFont="1" applyFill="1" applyBorder="1">
      <alignment vertical="center"/>
    </xf>
    <xf numFmtId="38" fontId="2" fillId="0" borderId="0" xfId="1" applyFont="1" applyFill="1" applyBorder="1" applyAlignment="1">
      <alignment horizontal="center" vertical="top" wrapText="1"/>
    </xf>
    <xf numFmtId="38" fontId="2" fillId="0" borderId="16" xfId="1" applyFont="1" applyBorder="1">
      <alignment vertical="center"/>
    </xf>
    <xf numFmtId="56" fontId="2" fillId="2" borderId="1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>
      <alignment vertical="center"/>
    </xf>
    <xf numFmtId="176" fontId="2" fillId="2" borderId="25" xfId="0" applyNumberFormat="1" applyFont="1" applyFill="1" applyBorder="1" applyAlignment="1">
      <alignment horizontal="center" vertical="center"/>
    </xf>
    <xf numFmtId="38" fontId="2" fillId="2" borderId="24" xfId="1" applyFont="1" applyFill="1" applyBorder="1">
      <alignment vertical="center"/>
    </xf>
    <xf numFmtId="38" fontId="2" fillId="0" borderId="26" xfId="1" applyFont="1" applyFill="1" applyBorder="1">
      <alignment vertical="center"/>
    </xf>
    <xf numFmtId="38" fontId="2" fillId="0" borderId="27" xfId="1" applyFont="1" applyBorder="1">
      <alignment vertical="center"/>
    </xf>
    <xf numFmtId="176" fontId="2" fillId="2" borderId="27" xfId="0" applyNumberFormat="1" applyFont="1" applyFill="1" applyBorder="1" applyAlignment="1">
      <alignment horizontal="center" vertical="center"/>
    </xf>
    <xf numFmtId="38" fontId="2" fillId="0" borderId="28" xfId="1" applyFont="1" applyBorder="1">
      <alignment vertical="center"/>
    </xf>
    <xf numFmtId="0" fontId="2" fillId="2" borderId="23" xfId="0" applyFont="1" applyFill="1" applyBorder="1">
      <alignment vertical="center"/>
    </xf>
    <xf numFmtId="56" fontId="2" fillId="2" borderId="25" xfId="0" applyNumberFormat="1" applyFont="1" applyFill="1" applyBorder="1" applyAlignment="1">
      <alignment horizontal="center" vertical="center"/>
    </xf>
    <xf numFmtId="56" fontId="2" fillId="2" borderId="27" xfId="0" applyNumberFormat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77" fontId="2" fillId="0" borderId="37" xfId="0" applyNumberFormat="1" applyFont="1" applyBorder="1">
      <alignment vertical="center"/>
    </xf>
    <xf numFmtId="0" fontId="2" fillId="0" borderId="39" xfId="0" applyFont="1" applyBorder="1" applyAlignment="1">
      <alignment horizontal="center" vertical="center" wrapText="1"/>
    </xf>
    <xf numFmtId="0" fontId="2" fillId="2" borderId="40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39" xfId="0" applyFont="1" applyFill="1" applyBorder="1">
      <alignment vertical="center"/>
    </xf>
    <xf numFmtId="38" fontId="2" fillId="0" borderId="41" xfId="1" applyFont="1" applyBorder="1">
      <alignment vertical="center"/>
    </xf>
    <xf numFmtId="38" fontId="2" fillId="0" borderId="42" xfId="1" applyFont="1" applyBorder="1">
      <alignment vertical="center"/>
    </xf>
    <xf numFmtId="38" fontId="2" fillId="0" borderId="44" xfId="1" applyFont="1" applyFill="1" applyBorder="1">
      <alignment vertical="center"/>
    </xf>
    <xf numFmtId="38" fontId="2" fillId="0" borderId="18" xfId="1" applyFont="1" applyFill="1" applyBorder="1" applyAlignment="1">
      <alignment horizontal="center" vertical="top" wrapText="1"/>
    </xf>
    <xf numFmtId="38" fontId="2" fillId="0" borderId="9" xfId="1" applyFont="1" applyFill="1" applyBorder="1" applyAlignment="1">
      <alignment horizontal="center" vertical="top" wrapText="1"/>
    </xf>
    <xf numFmtId="38" fontId="3" fillId="0" borderId="15" xfId="1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38" fontId="2" fillId="0" borderId="4" xfId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29" xfId="0" applyFont="1" applyFill="1" applyBorder="1">
      <alignment vertical="center"/>
    </xf>
    <xf numFmtId="56" fontId="7" fillId="2" borderId="12" xfId="0" applyNumberFormat="1" applyFont="1" applyFill="1" applyBorder="1" applyAlignment="1">
      <alignment horizontal="center" vertical="center"/>
    </xf>
    <xf numFmtId="38" fontId="7" fillId="2" borderId="10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38" fontId="7" fillId="0" borderId="12" xfId="1" applyFont="1" applyBorder="1">
      <alignment vertical="center"/>
    </xf>
    <xf numFmtId="38" fontId="7" fillId="0" borderId="16" xfId="1" applyFont="1" applyBorder="1">
      <alignment vertical="center"/>
    </xf>
    <xf numFmtId="0" fontId="7" fillId="2" borderId="23" xfId="0" applyFont="1" applyFill="1" applyBorder="1" applyAlignment="1">
      <alignment vertical="center" wrapText="1"/>
    </xf>
    <xf numFmtId="0" fontId="7" fillId="2" borderId="30" xfId="0" applyFont="1" applyFill="1" applyBorder="1">
      <alignment vertical="center"/>
    </xf>
    <xf numFmtId="176" fontId="7" fillId="2" borderId="27" xfId="0" applyNumberFormat="1" applyFont="1" applyFill="1" applyBorder="1" applyAlignment="1">
      <alignment horizontal="center" vertical="center"/>
    </xf>
    <xf numFmtId="38" fontId="7" fillId="2" borderId="24" xfId="1" applyFont="1" applyFill="1" applyBorder="1">
      <alignment vertical="center"/>
    </xf>
    <xf numFmtId="38" fontId="7" fillId="0" borderId="26" xfId="1" applyFont="1" applyFill="1" applyBorder="1">
      <alignment vertical="center"/>
    </xf>
    <xf numFmtId="38" fontId="7" fillId="0" borderId="27" xfId="1" applyFont="1" applyBorder="1">
      <alignment vertical="center"/>
    </xf>
    <xf numFmtId="38" fontId="7" fillId="2" borderId="24" xfId="1" applyFont="1" applyFill="1" applyBorder="1" applyAlignment="1">
      <alignment horizontal="right" vertical="center"/>
    </xf>
    <xf numFmtId="38" fontId="7" fillId="0" borderId="28" xfId="1" applyFont="1" applyBorder="1">
      <alignment vertical="center"/>
    </xf>
    <xf numFmtId="56" fontId="7" fillId="2" borderId="27" xfId="0" applyNumberFormat="1" applyFont="1" applyFill="1" applyBorder="1" applyAlignment="1">
      <alignment horizontal="center" vertical="center"/>
    </xf>
    <xf numFmtId="38" fontId="2" fillId="0" borderId="45" xfId="1" applyFont="1" applyFill="1" applyBorder="1">
      <alignment vertical="center"/>
    </xf>
    <xf numFmtId="38" fontId="2" fillId="0" borderId="46" xfId="1" applyFont="1" applyFill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38" fontId="2" fillId="0" borderId="46" xfId="1" applyFont="1" applyBorder="1">
      <alignment vertical="center"/>
    </xf>
    <xf numFmtId="38" fontId="2" fillId="0" borderId="46" xfId="1" applyFont="1" applyFill="1" applyBorder="1">
      <alignment vertical="center"/>
    </xf>
    <xf numFmtId="38" fontId="7" fillId="0" borderId="46" xfId="1" applyFont="1" applyBorder="1">
      <alignment vertical="center"/>
    </xf>
    <xf numFmtId="179" fontId="2" fillId="4" borderId="44" xfId="0" applyNumberFormat="1" applyFont="1" applyFill="1" applyBorder="1" applyAlignment="1">
      <alignment horizontal="center" vertical="center" shrinkToFit="1"/>
    </xf>
    <xf numFmtId="38" fontId="2" fillId="4" borderId="38" xfId="1" applyFont="1" applyFill="1" applyBorder="1">
      <alignment vertical="center"/>
    </xf>
    <xf numFmtId="38" fontId="2" fillId="0" borderId="47" xfId="1" applyFont="1" applyFill="1" applyBorder="1">
      <alignment vertical="center"/>
    </xf>
    <xf numFmtId="38" fontId="2" fillId="0" borderId="48" xfId="1" applyFont="1" applyFill="1" applyBorder="1">
      <alignment vertical="center"/>
    </xf>
    <xf numFmtId="38" fontId="10" fillId="0" borderId="18" xfId="1" applyFont="1" applyFill="1" applyBorder="1" applyAlignment="1">
      <alignment horizontal="center" vertical="top" wrapText="1"/>
    </xf>
    <xf numFmtId="178" fontId="2" fillId="4" borderId="43" xfId="0" applyNumberFormat="1" applyFont="1" applyFill="1" applyBorder="1" applyAlignment="1">
      <alignment horizontal="center" vertical="center"/>
    </xf>
    <xf numFmtId="178" fontId="2" fillId="4" borderId="4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8" fontId="10" fillId="0" borderId="32" xfId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top" wrapText="1"/>
    </xf>
    <xf numFmtId="38" fontId="2" fillId="0" borderId="17" xfId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left" vertical="center" shrinkToFit="1"/>
    </xf>
    <xf numFmtId="38" fontId="7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273050</xdr:colOff>
      <xdr:row>0</xdr:row>
      <xdr:rowOff>44450</xdr:rowOff>
    </xdr:from>
    <xdr:to>
      <xdr:col>9</xdr:col>
      <xdr:colOff>88900</xdr:colOff>
      <xdr:row>0</xdr:row>
      <xdr:rowOff>298450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E034FD-089D-D0AF-4729-88FCB42583B9}"/>
            </a:ext>
          </a:extLst>
        </xdr:cNvPr>
        <xdr:cNvSpPr txBox="1"/>
      </xdr:nvSpPr>
      <xdr:spPr>
        <a:xfrm>
          <a:off x="6178550" y="44450"/>
          <a:ext cx="141605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様式第１号　別紙４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59765</xdr:colOff>
      <xdr:row>0</xdr:row>
      <xdr:rowOff>37353</xdr:rowOff>
    </xdr:from>
    <xdr:to>
      <xdr:col>9</xdr:col>
      <xdr:colOff>676462</xdr:colOff>
      <xdr:row>0</xdr:row>
      <xdr:rowOff>291353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61FD5F-FBCD-4C82-BF76-CFEB4038D7B0}"/>
            </a:ext>
          </a:extLst>
        </xdr:cNvPr>
        <xdr:cNvSpPr txBox="1"/>
      </xdr:nvSpPr>
      <xdr:spPr>
        <a:xfrm>
          <a:off x="6775824" y="37353"/>
          <a:ext cx="141605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様式第１号　別紙４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02F0-E6A0-42FF-B055-A3A988175B7F}">
  <sheetPr>
    <tabColor rgb="FFFFC000"/>
    <pageSetUpPr fitToPage="1"/>
  </sheetPr>
  <dimension ref="A1:J30"/>
  <sheetViews>
    <sheetView tabSelected="1" view="pageBreakPreview" zoomScale="85" zoomScaleNormal="100" zoomScaleSheetLayoutView="85" workbookViewId="0">
      <selection activeCell="N5" sqref="N5"/>
    </sheetView>
  </sheetViews>
  <sheetFormatPr defaultColWidth="9" defaultRowHeight="18"/>
  <cols>
    <col min="1" max="1" width="4.5" style="3" customWidth="1"/>
    <col min="2" max="2" width="17.59765625" style="4" customWidth="1"/>
    <col min="3" max="3" width="12.3984375" style="4" customWidth="1"/>
    <col min="4" max="4" width="10.59765625" style="4" customWidth="1"/>
    <col min="5" max="5" width="10.3984375" style="8" customWidth="1"/>
    <col min="6" max="6" width="11.8984375" style="8" customWidth="1"/>
    <col min="7" max="7" width="10.3984375" style="8" customWidth="1"/>
    <col min="8" max="9" width="10.5" style="8" customWidth="1"/>
    <col min="10" max="10" width="1.59765625" style="4" customWidth="1"/>
    <col min="11" max="16384" width="9" style="4"/>
  </cols>
  <sheetData>
    <row r="1" spans="1:10" s="1" customFormat="1" ht="26.25" customHeight="1">
      <c r="A1" s="94" t="s">
        <v>8</v>
      </c>
      <c r="B1" s="94"/>
      <c r="C1" s="94"/>
      <c r="D1" s="94"/>
      <c r="E1" s="94"/>
      <c r="F1" s="94"/>
      <c r="G1" s="64"/>
      <c r="I1" s="64"/>
    </row>
    <row r="2" spans="1:10" s="1" customFormat="1" ht="26.25" customHeight="1">
      <c r="E2" s="6"/>
      <c r="F2" s="7"/>
      <c r="G2" s="7"/>
      <c r="H2" s="6"/>
      <c r="I2" s="6"/>
    </row>
    <row r="3" spans="1:10" s="1" customFormat="1" ht="26.25" customHeight="1">
      <c r="A3" s="2"/>
      <c r="B3" s="63" t="s">
        <v>13</v>
      </c>
      <c r="C3" s="95"/>
      <c r="D3" s="95"/>
      <c r="E3" s="95"/>
      <c r="F3" s="95"/>
      <c r="G3" s="106"/>
      <c r="H3" s="107"/>
      <c r="I3" s="107"/>
    </row>
    <row r="4" spans="1:10" ht="14.25" customHeight="1">
      <c r="J4" s="1"/>
    </row>
    <row r="5" spans="1:10" s="5" customFormat="1" ht="91.5" customHeight="1">
      <c r="A5" s="96" t="s">
        <v>24</v>
      </c>
      <c r="B5" s="97"/>
      <c r="C5" s="97"/>
      <c r="D5" s="97"/>
      <c r="E5" s="97"/>
      <c r="F5" s="97"/>
      <c r="G5" s="97"/>
      <c r="H5" s="97"/>
      <c r="I5" s="98"/>
      <c r="J5" s="1"/>
    </row>
    <row r="6" spans="1:10" ht="20.100000000000001" customHeight="1" thickBot="1"/>
    <row r="7" spans="1:10" ht="20.100000000000001" customHeight="1">
      <c r="A7" s="50"/>
      <c r="B7" s="51"/>
      <c r="C7" s="52"/>
      <c r="D7" s="53"/>
      <c r="E7" s="99" t="s">
        <v>21</v>
      </c>
      <c r="F7" s="99"/>
      <c r="G7" s="99"/>
      <c r="H7" s="99"/>
      <c r="I7" s="82"/>
    </row>
    <row r="8" spans="1:10" ht="20.100000000000001" customHeight="1">
      <c r="A8" s="100" t="s">
        <v>0</v>
      </c>
      <c r="B8" s="54" t="s">
        <v>1</v>
      </c>
      <c r="C8" s="55" t="s">
        <v>2</v>
      </c>
      <c r="D8" s="56" t="s">
        <v>3</v>
      </c>
      <c r="E8" s="102" t="s">
        <v>4</v>
      </c>
      <c r="F8" s="103"/>
      <c r="G8" s="103"/>
      <c r="H8" s="103"/>
      <c r="I8" s="82"/>
    </row>
    <row r="9" spans="1:10" ht="98.25" customHeight="1" thickBot="1">
      <c r="A9" s="101"/>
      <c r="B9" s="57" t="s">
        <v>6</v>
      </c>
      <c r="C9" s="58" t="s">
        <v>5</v>
      </c>
      <c r="D9" s="59" t="s">
        <v>7</v>
      </c>
      <c r="E9" s="60" t="s">
        <v>10</v>
      </c>
      <c r="F9" s="47" t="s">
        <v>22</v>
      </c>
      <c r="G9" s="48" t="s">
        <v>11</v>
      </c>
      <c r="H9" s="49" t="s">
        <v>12</v>
      </c>
      <c r="I9" s="83"/>
    </row>
    <row r="10" spans="1:10" ht="25.5" customHeight="1" thickTop="1">
      <c r="A10" s="37">
        <v>1</v>
      </c>
      <c r="B10" s="34"/>
      <c r="C10" s="35"/>
      <c r="D10" s="17"/>
      <c r="E10" s="9"/>
      <c r="F10" s="12">
        <f>IF(E10&gt;600,600,E10)</f>
        <v>0</v>
      </c>
      <c r="G10" s="10">
        <f>IF(ISERROR(E10-F10),"",E10-F10)</f>
        <v>0</v>
      </c>
      <c r="H10" s="16">
        <f>ROUND((G10*1.1),0)</f>
        <v>0</v>
      </c>
      <c r="I10" s="84"/>
    </row>
    <row r="11" spans="1:10" ht="25.5" customHeight="1">
      <c r="A11" s="38">
        <v>2</v>
      </c>
      <c r="B11" s="18"/>
      <c r="C11" s="36"/>
      <c r="D11" s="24"/>
      <c r="E11" s="21"/>
      <c r="F11" s="22">
        <f>IF(E11&gt;600,600,E11)</f>
        <v>0</v>
      </c>
      <c r="G11" s="23">
        <f t="shared" ref="G11:G29" si="0">IF(ISERROR(E11-F11),"",E11-F11)</f>
        <v>0</v>
      </c>
      <c r="H11" s="25">
        <f t="shared" ref="H11:H29" si="1">ROUND((G11*1.1),0)</f>
        <v>0</v>
      </c>
      <c r="I11" s="84"/>
    </row>
    <row r="12" spans="1:10" ht="25.5" customHeight="1">
      <c r="A12" s="38">
        <v>3</v>
      </c>
      <c r="B12" s="18"/>
      <c r="C12" s="36"/>
      <c r="D12" s="28"/>
      <c r="E12" s="21"/>
      <c r="F12" s="22">
        <f t="shared" ref="F12:F28" si="2">IF(E12&gt;600,600,E12)</f>
        <v>0</v>
      </c>
      <c r="G12" s="23">
        <f t="shared" si="0"/>
        <v>0</v>
      </c>
      <c r="H12" s="25">
        <f t="shared" si="1"/>
        <v>0</v>
      </c>
      <c r="I12" s="84"/>
    </row>
    <row r="13" spans="1:10" ht="25.5" customHeight="1">
      <c r="A13" s="38">
        <v>4</v>
      </c>
      <c r="B13" s="18"/>
      <c r="C13" s="36"/>
      <c r="D13" s="24"/>
      <c r="E13" s="29"/>
      <c r="F13" s="22">
        <f t="shared" si="2"/>
        <v>0</v>
      </c>
      <c r="G13" s="23">
        <f t="shared" si="0"/>
        <v>0</v>
      </c>
      <c r="H13" s="25">
        <f t="shared" si="1"/>
        <v>0</v>
      </c>
      <c r="I13" s="84"/>
    </row>
    <row r="14" spans="1:10" ht="25.5" customHeight="1">
      <c r="A14" s="38">
        <v>5</v>
      </c>
      <c r="B14" s="26"/>
      <c r="C14" s="36"/>
      <c r="D14" s="28"/>
      <c r="E14" s="21"/>
      <c r="F14" s="22">
        <f t="shared" si="2"/>
        <v>0</v>
      </c>
      <c r="G14" s="23">
        <f t="shared" si="0"/>
        <v>0</v>
      </c>
      <c r="H14" s="25">
        <f t="shared" si="1"/>
        <v>0</v>
      </c>
      <c r="I14" s="84"/>
    </row>
    <row r="15" spans="1:10" ht="25.5" customHeight="1">
      <c r="A15" s="38">
        <v>6</v>
      </c>
      <c r="B15" s="26"/>
      <c r="C15" s="36"/>
      <c r="D15" s="28"/>
      <c r="E15" s="21"/>
      <c r="F15" s="22">
        <f t="shared" si="2"/>
        <v>0</v>
      </c>
      <c r="G15" s="23">
        <f t="shared" si="0"/>
        <v>0</v>
      </c>
      <c r="H15" s="25">
        <f t="shared" si="1"/>
        <v>0</v>
      </c>
      <c r="I15" s="84"/>
    </row>
    <row r="16" spans="1:10" ht="25.5" customHeight="1">
      <c r="A16" s="38">
        <v>7</v>
      </c>
      <c r="B16" s="26"/>
      <c r="C16" s="19"/>
      <c r="D16" s="20"/>
      <c r="E16" s="21"/>
      <c r="F16" s="22">
        <f t="shared" si="2"/>
        <v>0</v>
      </c>
      <c r="G16" s="23">
        <f t="shared" si="0"/>
        <v>0</v>
      </c>
      <c r="H16" s="25">
        <f t="shared" si="1"/>
        <v>0</v>
      </c>
      <c r="I16" s="84"/>
    </row>
    <row r="17" spans="1:9" ht="25.5" customHeight="1">
      <c r="A17" s="38">
        <v>8</v>
      </c>
      <c r="B17" s="26"/>
      <c r="C17" s="19"/>
      <c r="D17" s="27"/>
      <c r="E17" s="29"/>
      <c r="F17" s="22">
        <f t="shared" si="2"/>
        <v>0</v>
      </c>
      <c r="G17" s="23">
        <f t="shared" si="0"/>
        <v>0</v>
      </c>
      <c r="H17" s="25">
        <f t="shared" si="1"/>
        <v>0</v>
      </c>
      <c r="I17" s="84"/>
    </row>
    <row r="18" spans="1:9" ht="25.5" customHeight="1">
      <c r="A18" s="38">
        <v>9</v>
      </c>
      <c r="B18" s="26"/>
      <c r="C18" s="19"/>
      <c r="D18" s="20"/>
      <c r="E18" s="21"/>
      <c r="F18" s="22">
        <f t="shared" si="2"/>
        <v>0</v>
      </c>
      <c r="G18" s="23">
        <f t="shared" si="0"/>
        <v>0</v>
      </c>
      <c r="H18" s="25">
        <f t="shared" si="1"/>
        <v>0</v>
      </c>
      <c r="I18" s="84"/>
    </row>
    <row r="19" spans="1:9" ht="25.5" customHeight="1">
      <c r="A19" s="38">
        <v>10</v>
      </c>
      <c r="B19" s="31"/>
      <c r="C19" s="32"/>
      <c r="D19" s="33"/>
      <c r="E19" s="21"/>
      <c r="F19" s="22">
        <f t="shared" si="2"/>
        <v>0</v>
      </c>
      <c r="G19" s="23">
        <f t="shared" si="0"/>
        <v>0</v>
      </c>
      <c r="H19" s="25">
        <f t="shared" si="1"/>
        <v>0</v>
      </c>
      <c r="I19" s="84"/>
    </row>
    <row r="20" spans="1:9" ht="25.5" customHeight="1">
      <c r="A20" s="38">
        <v>11</v>
      </c>
      <c r="B20" s="31"/>
      <c r="C20" s="32"/>
      <c r="D20" s="33"/>
      <c r="E20" s="21"/>
      <c r="F20" s="22">
        <f t="shared" si="2"/>
        <v>0</v>
      </c>
      <c r="G20" s="23">
        <f t="shared" si="0"/>
        <v>0</v>
      </c>
      <c r="H20" s="25">
        <f t="shared" si="1"/>
        <v>0</v>
      </c>
      <c r="I20" s="84"/>
    </row>
    <row r="21" spans="1:9" ht="25.5" customHeight="1">
      <c r="A21" s="38">
        <v>12</v>
      </c>
      <c r="B21" s="26"/>
      <c r="C21" s="19"/>
      <c r="D21" s="33"/>
      <c r="E21" s="21"/>
      <c r="F21" s="22">
        <f t="shared" si="2"/>
        <v>0</v>
      </c>
      <c r="G21" s="23">
        <f t="shared" si="0"/>
        <v>0</v>
      </c>
      <c r="H21" s="25">
        <f t="shared" si="1"/>
        <v>0</v>
      </c>
      <c r="I21" s="84"/>
    </row>
    <row r="22" spans="1:9" ht="25.5" customHeight="1">
      <c r="A22" s="38">
        <v>13</v>
      </c>
      <c r="B22" s="26"/>
      <c r="C22" s="19"/>
      <c r="D22" s="33"/>
      <c r="E22" s="21"/>
      <c r="F22" s="22">
        <f t="shared" si="2"/>
        <v>0</v>
      </c>
      <c r="G22" s="23">
        <f t="shared" si="0"/>
        <v>0</v>
      </c>
      <c r="H22" s="25">
        <f t="shared" si="1"/>
        <v>0</v>
      </c>
      <c r="I22" s="84"/>
    </row>
    <row r="23" spans="1:9" ht="25.5" customHeight="1">
      <c r="A23" s="38">
        <v>14</v>
      </c>
      <c r="B23" s="26"/>
      <c r="C23" s="19"/>
      <c r="D23" s="33"/>
      <c r="E23" s="21"/>
      <c r="F23" s="22">
        <f t="shared" si="2"/>
        <v>0</v>
      </c>
      <c r="G23" s="23">
        <f t="shared" si="0"/>
        <v>0</v>
      </c>
      <c r="H23" s="25">
        <f t="shared" si="1"/>
        <v>0</v>
      </c>
      <c r="I23" s="84"/>
    </row>
    <row r="24" spans="1:9" ht="25.5" customHeight="1">
      <c r="A24" s="38">
        <v>15</v>
      </c>
      <c r="B24" s="31"/>
      <c r="C24" s="32"/>
      <c r="D24" s="33"/>
      <c r="E24" s="21"/>
      <c r="F24" s="22">
        <f t="shared" si="2"/>
        <v>0</v>
      </c>
      <c r="G24" s="23">
        <f t="shared" si="0"/>
        <v>0</v>
      </c>
      <c r="H24" s="25">
        <f t="shared" si="1"/>
        <v>0</v>
      </c>
      <c r="I24" s="84"/>
    </row>
    <row r="25" spans="1:9" ht="25.5" customHeight="1">
      <c r="A25" s="38">
        <v>16</v>
      </c>
      <c r="B25" s="31"/>
      <c r="C25" s="32"/>
      <c r="D25" s="33"/>
      <c r="E25" s="21"/>
      <c r="F25" s="22">
        <f t="shared" si="2"/>
        <v>0</v>
      </c>
      <c r="G25" s="23">
        <f t="shared" si="0"/>
        <v>0</v>
      </c>
      <c r="H25" s="25">
        <f t="shared" si="1"/>
        <v>0</v>
      </c>
      <c r="I25" s="84"/>
    </row>
    <row r="26" spans="1:9" ht="25.5" customHeight="1">
      <c r="A26" s="38">
        <v>17</v>
      </c>
      <c r="B26" s="26"/>
      <c r="C26" s="19"/>
      <c r="D26" s="33"/>
      <c r="E26" s="21"/>
      <c r="F26" s="22">
        <f t="shared" si="2"/>
        <v>0</v>
      </c>
      <c r="G26" s="23">
        <f t="shared" si="0"/>
        <v>0</v>
      </c>
      <c r="H26" s="25">
        <f t="shared" si="1"/>
        <v>0</v>
      </c>
      <c r="I26" s="84"/>
    </row>
    <row r="27" spans="1:9" ht="25.5" customHeight="1">
      <c r="A27" s="38">
        <v>18</v>
      </c>
      <c r="B27" s="26"/>
      <c r="C27" s="19"/>
      <c r="D27" s="33"/>
      <c r="E27" s="21"/>
      <c r="F27" s="22">
        <f t="shared" si="2"/>
        <v>0</v>
      </c>
      <c r="G27" s="23">
        <f t="shared" si="0"/>
        <v>0</v>
      </c>
      <c r="H27" s="25">
        <f t="shared" si="1"/>
        <v>0</v>
      </c>
      <c r="I27" s="84"/>
    </row>
    <row r="28" spans="1:9" ht="25.5" customHeight="1">
      <c r="A28" s="38">
        <v>19</v>
      </c>
      <c r="B28" s="26"/>
      <c r="C28" s="19"/>
      <c r="D28" s="33"/>
      <c r="E28" s="21"/>
      <c r="F28" s="22">
        <f t="shared" si="2"/>
        <v>0</v>
      </c>
      <c r="G28" s="23">
        <f t="shared" si="0"/>
        <v>0</v>
      </c>
      <c r="H28" s="25">
        <f t="shared" si="1"/>
        <v>0</v>
      </c>
      <c r="I28" s="84"/>
    </row>
    <row r="29" spans="1:9" ht="25.5" customHeight="1" thickBot="1">
      <c r="A29" s="38">
        <v>20</v>
      </c>
      <c r="B29" s="41"/>
      <c r="C29" s="42"/>
      <c r="D29" s="43"/>
      <c r="E29" s="11"/>
      <c r="F29" s="22">
        <f>IF(E29&gt;600,600,E29)</f>
        <v>0</v>
      </c>
      <c r="G29" s="44">
        <f t="shared" si="0"/>
        <v>0</v>
      </c>
      <c r="H29" s="45">
        <f t="shared" si="1"/>
        <v>0</v>
      </c>
      <c r="I29" s="84"/>
    </row>
    <row r="30" spans="1:9" ht="42.75" customHeight="1" thickTop="1" thickBot="1">
      <c r="A30" s="92">
        <f>COUNTA(B10:B29)</f>
        <v>0</v>
      </c>
      <c r="B30" s="93"/>
      <c r="C30" s="87"/>
      <c r="D30" s="39"/>
      <c r="E30" s="89"/>
      <c r="F30" s="88">
        <f>SUM(F10:F29)</f>
        <v>0</v>
      </c>
      <c r="G30" s="90"/>
      <c r="H30" s="89"/>
      <c r="I30" s="85"/>
    </row>
  </sheetData>
  <protectedRanges>
    <protectedRange sqref="H10:H29" name="範囲3"/>
    <protectedRange sqref="B10:E29" name="範囲1"/>
    <protectedRange sqref="A3:D3 G3" name="範囲2"/>
  </protectedRanges>
  <mergeCells count="7">
    <mergeCell ref="A30:B30"/>
    <mergeCell ref="A1:F1"/>
    <mergeCell ref="C3:F3"/>
    <mergeCell ref="A5:I5"/>
    <mergeCell ref="E7:H7"/>
    <mergeCell ref="A8:A9"/>
    <mergeCell ref="E8:H8"/>
  </mergeCells>
  <phoneticPr fontId="1"/>
  <pageMargins left="0.78740157480314965" right="0.19685039370078741" top="0.59055118110236227" bottom="0.39370078740157483" header="0.31496062992125984" footer="0.31496062992125984"/>
  <pageSetup paperSize="9" scale="73" orientation="portrait" useFirstPageNumber="1" r:id="rId1"/>
  <headerFooter>
    <oddFooter>&amp;C－&amp;P－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7103-B923-4C9D-B351-FFCB5D0AB04E}">
  <sheetPr>
    <tabColor rgb="FFFFFF00"/>
    <pageSetUpPr fitToPage="1"/>
  </sheetPr>
  <dimension ref="A1:J30"/>
  <sheetViews>
    <sheetView view="pageBreakPreview" zoomScaleNormal="55" zoomScaleSheetLayoutView="100" workbookViewId="0">
      <selection activeCell="M5" sqref="M5"/>
    </sheetView>
  </sheetViews>
  <sheetFormatPr defaultColWidth="9" defaultRowHeight="18"/>
  <cols>
    <col min="1" max="1" width="4.5" style="3" customWidth="1"/>
    <col min="2" max="2" width="17.59765625" style="4" customWidth="1"/>
    <col min="3" max="3" width="12.5" style="4" customWidth="1"/>
    <col min="4" max="4" width="10.59765625" style="4" customWidth="1"/>
    <col min="5" max="5" width="10.3984375" style="8" customWidth="1"/>
    <col min="6" max="6" width="11.8984375" style="8" customWidth="1"/>
    <col min="7" max="7" width="10.3984375" style="8" customWidth="1"/>
    <col min="8" max="10" width="10.5" style="8" customWidth="1"/>
    <col min="11" max="16384" width="9" style="4"/>
  </cols>
  <sheetData>
    <row r="1" spans="1:10" s="1" customFormat="1" ht="26.25" customHeight="1">
      <c r="A1" s="94" t="s">
        <v>8</v>
      </c>
      <c r="B1" s="94"/>
      <c r="C1" s="94"/>
      <c r="D1" s="94"/>
      <c r="E1" s="94"/>
      <c r="F1" s="94"/>
      <c r="G1" s="64"/>
      <c r="H1" s="64"/>
    </row>
    <row r="2" spans="1:10" s="1" customFormat="1" ht="26.25" customHeight="1">
      <c r="E2" s="6"/>
      <c r="F2" s="7"/>
      <c r="G2" s="7"/>
      <c r="H2" s="6"/>
      <c r="I2" s="6"/>
      <c r="J2" s="6"/>
    </row>
    <row r="3" spans="1:10" s="1" customFormat="1" ht="26.25" customHeight="1">
      <c r="A3" s="2"/>
      <c r="B3" s="63" t="s">
        <v>13</v>
      </c>
      <c r="C3" s="104" t="s">
        <v>17</v>
      </c>
      <c r="D3" s="104"/>
      <c r="E3" s="104"/>
      <c r="F3" s="104"/>
      <c r="G3" s="62"/>
      <c r="H3" s="105"/>
      <c r="I3" s="105"/>
      <c r="J3" s="6"/>
    </row>
    <row r="4" spans="1:10" ht="14.25" customHeight="1"/>
    <row r="5" spans="1:10" s="5" customFormat="1" ht="91.5" customHeight="1">
      <c r="A5" s="96" t="s">
        <v>25</v>
      </c>
      <c r="B5" s="97"/>
      <c r="C5" s="97"/>
      <c r="D5" s="97"/>
      <c r="E5" s="97"/>
      <c r="F5" s="97"/>
      <c r="G5" s="97"/>
      <c r="H5" s="97"/>
      <c r="I5" s="98"/>
    </row>
    <row r="6" spans="1:10" ht="20.100000000000001" customHeight="1" thickBot="1"/>
    <row r="7" spans="1:10" ht="20.100000000000001" customHeight="1">
      <c r="A7" s="50"/>
      <c r="B7" s="51"/>
      <c r="C7" s="52"/>
      <c r="D7" s="53"/>
      <c r="E7" s="99" t="s">
        <v>21</v>
      </c>
      <c r="F7" s="99"/>
      <c r="G7" s="99"/>
      <c r="H7" s="99"/>
      <c r="I7" s="82"/>
      <c r="J7" s="15"/>
    </row>
    <row r="8" spans="1:10" ht="20.100000000000001" customHeight="1">
      <c r="A8" s="100" t="s">
        <v>0</v>
      </c>
      <c r="B8" s="54" t="s">
        <v>1</v>
      </c>
      <c r="C8" s="55" t="s">
        <v>2</v>
      </c>
      <c r="D8" s="56" t="s">
        <v>3</v>
      </c>
      <c r="E8" s="102" t="s">
        <v>4</v>
      </c>
      <c r="F8" s="103"/>
      <c r="G8" s="103"/>
      <c r="H8" s="103"/>
      <c r="I8" s="82"/>
      <c r="J8" s="15"/>
    </row>
    <row r="9" spans="1:10" ht="98.25" customHeight="1" thickBot="1">
      <c r="A9" s="101"/>
      <c r="B9" s="57" t="s">
        <v>6</v>
      </c>
      <c r="C9" s="58" t="s">
        <v>5</v>
      </c>
      <c r="D9" s="59" t="s">
        <v>7</v>
      </c>
      <c r="E9" s="60" t="s">
        <v>10</v>
      </c>
      <c r="F9" s="91" t="s">
        <v>23</v>
      </c>
      <c r="G9" s="48" t="s">
        <v>11</v>
      </c>
      <c r="H9" s="49" t="s">
        <v>12</v>
      </c>
      <c r="I9" s="83"/>
      <c r="J9" s="61"/>
    </row>
    <row r="10" spans="1:10" ht="25.5" customHeight="1" thickTop="1">
      <c r="A10" s="37">
        <v>1</v>
      </c>
      <c r="B10" s="65" t="s">
        <v>14</v>
      </c>
      <c r="C10" s="66" t="s">
        <v>18</v>
      </c>
      <c r="D10" s="67">
        <v>45901</v>
      </c>
      <c r="E10" s="68">
        <v>6000</v>
      </c>
      <c r="F10" s="69">
        <f>IF(E10&gt;600,600,E10)</f>
        <v>600</v>
      </c>
      <c r="G10" s="70">
        <f>IF(ISERROR(E10-F10),"",E10-F10)</f>
        <v>5400</v>
      </c>
      <c r="H10" s="71">
        <f>ROUND((G10*1.1),0)</f>
        <v>5940</v>
      </c>
      <c r="I10" s="86"/>
      <c r="J10" s="13"/>
    </row>
    <row r="11" spans="1:10" ht="25.5" customHeight="1">
      <c r="A11" s="38">
        <v>2</v>
      </c>
      <c r="B11" s="72" t="s">
        <v>15</v>
      </c>
      <c r="C11" s="73" t="s">
        <v>20</v>
      </c>
      <c r="D11" s="74" t="s">
        <v>9</v>
      </c>
      <c r="E11" s="75">
        <v>2511</v>
      </c>
      <c r="F11" s="76">
        <f>IF(E11&gt;600,600,E11)</f>
        <v>600</v>
      </c>
      <c r="G11" s="77">
        <f t="shared" ref="G11:G29" si="0">IF(ISERROR(E11-F11),"",E11-F11)</f>
        <v>1911</v>
      </c>
      <c r="H11" s="79">
        <f t="shared" ref="H11:H29" si="1">ROUND((G11*1.1),0)</f>
        <v>2102</v>
      </c>
      <c r="I11" s="86"/>
      <c r="J11" s="13"/>
    </row>
    <row r="12" spans="1:10" ht="25.5" customHeight="1">
      <c r="A12" s="38">
        <v>3</v>
      </c>
      <c r="B12" s="72" t="s">
        <v>16</v>
      </c>
      <c r="C12" s="73" t="s">
        <v>19</v>
      </c>
      <c r="D12" s="80" t="s">
        <v>9</v>
      </c>
      <c r="E12" s="75">
        <v>400</v>
      </c>
      <c r="F12" s="76">
        <f>IF(E12&gt;600,600,E12)</f>
        <v>400</v>
      </c>
      <c r="G12" s="77">
        <f>IF(ISERROR(E12-F12),"",E12-F12)</f>
        <v>0</v>
      </c>
      <c r="H12" s="79">
        <f t="shared" si="1"/>
        <v>0</v>
      </c>
      <c r="I12" s="86"/>
      <c r="J12" s="13"/>
    </row>
    <row r="13" spans="1:10" ht="25.5" customHeight="1">
      <c r="A13" s="38">
        <v>4</v>
      </c>
      <c r="B13" s="72"/>
      <c r="C13" s="73"/>
      <c r="D13" s="74"/>
      <c r="E13" s="78"/>
      <c r="F13" s="30">
        <f>IF(E13&gt;600,600,E13)</f>
        <v>0</v>
      </c>
      <c r="G13" s="23">
        <f>IF(ISERROR(E13-F13),"",E13-F13)</f>
        <v>0</v>
      </c>
      <c r="H13" s="25">
        <f t="shared" si="1"/>
        <v>0</v>
      </c>
      <c r="I13" s="86"/>
      <c r="J13" s="13"/>
    </row>
    <row r="14" spans="1:10" ht="25.5" customHeight="1">
      <c r="A14" s="38">
        <v>5</v>
      </c>
      <c r="B14" s="26"/>
      <c r="C14" s="36"/>
      <c r="D14" s="28"/>
      <c r="E14" s="21"/>
      <c r="F14" s="30">
        <f t="shared" ref="F14:F28" si="2">IF(E14&gt;600,600,E14)</f>
        <v>0</v>
      </c>
      <c r="G14" s="23">
        <f t="shared" si="0"/>
        <v>0</v>
      </c>
      <c r="H14" s="25">
        <f t="shared" si="1"/>
        <v>0</v>
      </c>
      <c r="I14" s="84"/>
      <c r="J14" s="13"/>
    </row>
    <row r="15" spans="1:10" ht="25.5" customHeight="1">
      <c r="A15" s="38">
        <v>6</v>
      </c>
      <c r="B15" s="26"/>
      <c r="C15" s="19"/>
      <c r="D15" s="20"/>
      <c r="E15" s="21"/>
      <c r="F15" s="30">
        <f t="shared" si="2"/>
        <v>0</v>
      </c>
      <c r="G15" s="23">
        <f t="shared" si="0"/>
        <v>0</v>
      </c>
      <c r="H15" s="25">
        <f t="shared" si="1"/>
        <v>0</v>
      </c>
      <c r="I15" s="84"/>
      <c r="J15" s="13"/>
    </row>
    <row r="16" spans="1:10" ht="25.5" customHeight="1">
      <c r="A16" s="38">
        <v>7</v>
      </c>
      <c r="B16" s="26"/>
      <c r="C16" s="19"/>
      <c r="D16" s="27"/>
      <c r="E16" s="29"/>
      <c r="F16" s="30">
        <f t="shared" si="2"/>
        <v>0</v>
      </c>
      <c r="G16" s="23">
        <f t="shared" si="0"/>
        <v>0</v>
      </c>
      <c r="H16" s="25">
        <f t="shared" si="1"/>
        <v>0</v>
      </c>
      <c r="I16" s="84"/>
      <c r="J16" s="13"/>
    </row>
    <row r="17" spans="1:10" ht="25.5" customHeight="1">
      <c r="A17" s="38">
        <v>8</v>
      </c>
      <c r="B17" s="26"/>
      <c r="C17" s="19"/>
      <c r="D17" s="20"/>
      <c r="E17" s="21"/>
      <c r="F17" s="30">
        <f t="shared" si="2"/>
        <v>0</v>
      </c>
      <c r="G17" s="23">
        <f t="shared" si="0"/>
        <v>0</v>
      </c>
      <c r="H17" s="25">
        <f t="shared" si="1"/>
        <v>0</v>
      </c>
      <c r="I17" s="84"/>
      <c r="J17" s="13"/>
    </row>
    <row r="18" spans="1:10" ht="25.5" customHeight="1">
      <c r="A18" s="38">
        <v>9</v>
      </c>
      <c r="B18" s="31"/>
      <c r="C18" s="32"/>
      <c r="D18" s="33"/>
      <c r="E18" s="21"/>
      <c r="F18" s="30">
        <f t="shared" si="2"/>
        <v>0</v>
      </c>
      <c r="G18" s="23">
        <f t="shared" si="0"/>
        <v>0</v>
      </c>
      <c r="H18" s="25">
        <f t="shared" si="1"/>
        <v>0</v>
      </c>
      <c r="I18" s="84"/>
      <c r="J18" s="13"/>
    </row>
    <row r="19" spans="1:10" ht="25.5" customHeight="1">
      <c r="A19" s="38">
        <v>10</v>
      </c>
      <c r="B19" s="31"/>
      <c r="C19" s="32"/>
      <c r="D19" s="33"/>
      <c r="E19" s="21"/>
      <c r="F19" s="30">
        <f t="shared" si="2"/>
        <v>0</v>
      </c>
      <c r="G19" s="23">
        <f t="shared" si="0"/>
        <v>0</v>
      </c>
      <c r="H19" s="25">
        <f t="shared" si="1"/>
        <v>0</v>
      </c>
      <c r="I19" s="84"/>
      <c r="J19" s="13"/>
    </row>
    <row r="20" spans="1:10" ht="25.5" customHeight="1">
      <c r="A20" s="38">
        <v>11</v>
      </c>
      <c r="B20" s="26"/>
      <c r="C20" s="19"/>
      <c r="D20" s="33"/>
      <c r="E20" s="21"/>
      <c r="F20" s="30">
        <f t="shared" si="2"/>
        <v>0</v>
      </c>
      <c r="G20" s="23">
        <f t="shared" si="0"/>
        <v>0</v>
      </c>
      <c r="H20" s="25">
        <f t="shared" si="1"/>
        <v>0</v>
      </c>
      <c r="I20" s="84"/>
      <c r="J20" s="13"/>
    </row>
    <row r="21" spans="1:10" ht="25.5" customHeight="1">
      <c r="A21" s="38">
        <v>12</v>
      </c>
      <c r="B21" s="26"/>
      <c r="C21" s="19"/>
      <c r="D21" s="33"/>
      <c r="E21" s="21"/>
      <c r="F21" s="30">
        <f t="shared" si="2"/>
        <v>0</v>
      </c>
      <c r="G21" s="23">
        <f t="shared" si="0"/>
        <v>0</v>
      </c>
      <c r="H21" s="25">
        <f t="shared" si="1"/>
        <v>0</v>
      </c>
      <c r="I21" s="84"/>
      <c r="J21" s="13"/>
    </row>
    <row r="22" spans="1:10" ht="25.5" customHeight="1">
      <c r="A22" s="38">
        <v>13</v>
      </c>
      <c r="B22" s="26"/>
      <c r="C22" s="19"/>
      <c r="D22" s="33"/>
      <c r="E22" s="21"/>
      <c r="F22" s="30">
        <f t="shared" si="2"/>
        <v>0</v>
      </c>
      <c r="G22" s="23">
        <f t="shared" si="0"/>
        <v>0</v>
      </c>
      <c r="H22" s="25">
        <f t="shared" si="1"/>
        <v>0</v>
      </c>
      <c r="I22" s="84"/>
      <c r="J22" s="13"/>
    </row>
    <row r="23" spans="1:10" ht="25.5" customHeight="1">
      <c r="A23" s="38">
        <v>14</v>
      </c>
      <c r="B23" s="26"/>
      <c r="C23" s="19"/>
      <c r="D23" s="33"/>
      <c r="E23" s="21"/>
      <c r="F23" s="30">
        <f t="shared" si="2"/>
        <v>0</v>
      </c>
      <c r="G23" s="23">
        <f t="shared" si="0"/>
        <v>0</v>
      </c>
      <c r="H23" s="25">
        <f t="shared" si="1"/>
        <v>0</v>
      </c>
      <c r="I23" s="84"/>
      <c r="J23" s="13"/>
    </row>
    <row r="24" spans="1:10" ht="25.5" customHeight="1">
      <c r="A24" s="38">
        <v>15</v>
      </c>
      <c r="B24" s="31"/>
      <c r="C24" s="32"/>
      <c r="D24" s="33"/>
      <c r="E24" s="21"/>
      <c r="F24" s="30">
        <f t="shared" si="2"/>
        <v>0</v>
      </c>
      <c r="G24" s="23">
        <f t="shared" si="0"/>
        <v>0</v>
      </c>
      <c r="H24" s="25">
        <f t="shared" si="1"/>
        <v>0</v>
      </c>
      <c r="I24" s="84"/>
      <c r="J24" s="13"/>
    </row>
    <row r="25" spans="1:10" ht="25.5" customHeight="1">
      <c r="A25" s="38">
        <v>16</v>
      </c>
      <c r="B25" s="31"/>
      <c r="C25" s="32"/>
      <c r="D25" s="33"/>
      <c r="E25" s="21"/>
      <c r="F25" s="30">
        <f t="shared" si="2"/>
        <v>0</v>
      </c>
      <c r="G25" s="23">
        <f t="shared" si="0"/>
        <v>0</v>
      </c>
      <c r="H25" s="25">
        <f t="shared" si="1"/>
        <v>0</v>
      </c>
      <c r="I25" s="84"/>
      <c r="J25" s="13"/>
    </row>
    <row r="26" spans="1:10" ht="25.5" customHeight="1">
      <c r="A26" s="38">
        <v>17</v>
      </c>
      <c r="B26" s="26"/>
      <c r="C26" s="19"/>
      <c r="D26" s="33"/>
      <c r="E26" s="21"/>
      <c r="F26" s="30">
        <f t="shared" si="2"/>
        <v>0</v>
      </c>
      <c r="G26" s="23">
        <f t="shared" si="0"/>
        <v>0</v>
      </c>
      <c r="H26" s="25">
        <f t="shared" si="1"/>
        <v>0</v>
      </c>
      <c r="I26" s="84"/>
      <c r="J26" s="13"/>
    </row>
    <row r="27" spans="1:10" ht="25.5" customHeight="1">
      <c r="A27" s="38">
        <v>18</v>
      </c>
      <c r="B27" s="26"/>
      <c r="C27" s="19"/>
      <c r="D27" s="33"/>
      <c r="E27" s="21"/>
      <c r="F27" s="30">
        <f t="shared" si="2"/>
        <v>0</v>
      </c>
      <c r="G27" s="23">
        <f t="shared" si="0"/>
        <v>0</v>
      </c>
      <c r="H27" s="25">
        <f t="shared" si="1"/>
        <v>0</v>
      </c>
      <c r="I27" s="84"/>
      <c r="J27" s="13"/>
    </row>
    <row r="28" spans="1:10" ht="25.5" customHeight="1">
      <c r="A28" s="38">
        <v>19</v>
      </c>
      <c r="B28" s="26"/>
      <c r="C28" s="19"/>
      <c r="D28" s="33"/>
      <c r="E28" s="21"/>
      <c r="F28" s="30">
        <f t="shared" si="2"/>
        <v>0</v>
      </c>
      <c r="G28" s="23">
        <f t="shared" si="0"/>
        <v>0</v>
      </c>
      <c r="H28" s="25">
        <f t="shared" si="1"/>
        <v>0</v>
      </c>
      <c r="I28" s="84"/>
      <c r="J28" s="13"/>
    </row>
    <row r="29" spans="1:10" ht="25.5" customHeight="1" thickBot="1">
      <c r="A29" s="40">
        <v>20</v>
      </c>
      <c r="B29" s="41"/>
      <c r="C29" s="42"/>
      <c r="D29" s="43"/>
      <c r="E29" s="11"/>
      <c r="F29" s="30">
        <f>IF(E29&gt;600,600,E29)</f>
        <v>0</v>
      </c>
      <c r="G29" s="44">
        <f t="shared" si="0"/>
        <v>0</v>
      </c>
      <c r="H29" s="45">
        <f t="shared" si="1"/>
        <v>0</v>
      </c>
      <c r="I29" s="84"/>
      <c r="J29" s="13"/>
    </row>
    <row r="30" spans="1:10" ht="42.75" customHeight="1" thickTop="1" thickBot="1">
      <c r="A30" s="92">
        <f>COUNTA(B10:B29)</f>
        <v>3</v>
      </c>
      <c r="B30" s="93"/>
      <c r="C30" s="87"/>
      <c r="D30" s="39"/>
      <c r="E30" s="46">
        <f>SUM(E10:E29)</f>
        <v>8911</v>
      </c>
      <c r="F30" s="88">
        <f>SUM(F10:F29)</f>
        <v>1600</v>
      </c>
      <c r="G30" s="46">
        <f>SUM(G10:G29)</f>
        <v>7311</v>
      </c>
      <c r="H30" s="81">
        <f>SUM(H10:H29)</f>
        <v>8042</v>
      </c>
      <c r="I30" s="85"/>
      <c r="J30" s="14"/>
    </row>
  </sheetData>
  <protectedRanges>
    <protectedRange sqref="A3:D3 G3" name="範囲2"/>
  </protectedRanges>
  <mergeCells count="8">
    <mergeCell ref="A30:B30"/>
    <mergeCell ref="A1:F1"/>
    <mergeCell ref="C3:F3"/>
    <mergeCell ref="H3:I3"/>
    <mergeCell ref="A5:I5"/>
    <mergeCell ref="E7:H7"/>
    <mergeCell ref="A8:A9"/>
    <mergeCell ref="E8:H8"/>
  </mergeCells>
  <phoneticPr fontId="1"/>
  <pageMargins left="0.78740157480314965" right="0.19685039370078741" top="0.59055118110236227" bottom="0.39370078740157483" header="0.31496062992125984" footer="0.19685039370078741"/>
  <pageSetup paperSize="9" scale="77" fitToHeight="0" orientation="portrait" cellComments="asDisplayed" horizontalDpi="4294967293" r:id="rId1"/>
  <headerFooter>
    <oddFooter>&amp;R&amp;A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記載例</vt:lpstr>
      <vt:lpstr>記載例!Print_Area</vt:lpstr>
      <vt:lpstr>様式!Print_Area</vt:lpstr>
      <vt:lpstr>記載例!Print_Titles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jeckc365-011</cp:lastModifiedBy>
  <dcterms:created xsi:type="dcterms:W3CDTF">2025-07-25T07:29:05Z</dcterms:created>
  <dcterms:modified xsi:type="dcterms:W3CDTF">2025-08-06T00:24:19Z</dcterms:modified>
</cp:coreProperties>
</file>